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Kriterien" state="visible" r:id="rId5"/>
    <sheet sheetId="3" name="Bewertung" state="visible" r:id="rId6"/>
  </sheets>
  <calcPr calcId="171027"/>
</workbook>
</file>

<file path=xl/sharedStrings.xml><?xml version="1.0" encoding="utf-8"?>
<sst xmlns="http://schemas.openxmlformats.org/spreadsheetml/2006/main" count="54" uniqueCount="52">
  <si>
    <t>Lieferantenbewertung nach ISO 9001:2015 – Anleitung</t>
  </si>
  <si>
    <t/>
  </si>
  <si>
    <t>1.</t>
  </si>
  <si>
    <t>Blatt „Kriterien“: Gewichte und Klassengrenzen prüfen und bei Bedarf an dein Unternehmen anpassen. Die Summe der Gewichte muss 100 % ergeben.</t>
  </si>
  <si>
    <t>2.</t>
  </si>
  <si>
    <t>Blatt „Bewertung“: je Lieferant eine Zeile. Noten von 1 (akutes Problem) bis 10 (keine Beanstandung) je Kriterium vergeben.</t>
  </si>
  <si>
    <t>3.</t>
  </si>
  <si>
    <t>Punktzahl und Klasse rechnen sich selbst. Ab 8,5 = A, ab 6,5 = B, darunter C (Grenzen auf dem Blatt „Kriterien“).</t>
  </si>
  <si>
    <t>4.</t>
  </si>
  <si>
    <t>Bei Klasse C immer eine Maßnahme mit Termin eintragen. Das ist das Erste, was ein Auditor bei einem C-Lieferanten liest.</t>
  </si>
  <si>
    <t>5.</t>
  </si>
  <si>
    <t>Rhythmus: einmal jährlich alle relevanten Lieferanten, kritische halbjährlich. Bewertungsdatum je Zeile pflegen.</t>
  </si>
  <si>
    <t>6.</t>
  </si>
  <si>
    <t>Das Ergebnis (Verteilung A/B/C, C-Fälle mit Maßnahmen) gehört als „Leistung externer Anbieter“ in die Managementbewertung.</t>
  </si>
  <si>
    <t>Bewertet werden externe Anbieter nach Kapitel 8.4: alles, was ins Produkt eingeht, direkt zum Kunden geht oder einen ausgelagerten Prozess betrifft.</t>
  </si>
  <si>
    <t>Kostenlose Vorlage von w2 Labs  ·  qm.w2labs.de/vorlagen</t>
  </si>
  <si>
    <t>Kriterien und Gewichtung</t>
  </si>
  <si>
    <t>Kriterium</t>
  </si>
  <si>
    <t>Gewicht</t>
  </si>
  <si>
    <t>Was bewertet wird</t>
  </si>
  <si>
    <t>Qualität</t>
  </si>
  <si>
    <t>Wareneingangsprüfung, Reklamationen, Fehlerquote der gelieferten Ware</t>
  </si>
  <si>
    <t>Liefertreue</t>
  </si>
  <si>
    <t>Termin- und Mengentreue der Lieferungen im Zeitraum</t>
  </si>
  <si>
    <t>Preis und Konditionen</t>
  </si>
  <si>
    <t>Preisniveau im Marktvergleich, Preisstabilität, Zahlungsbedingungen</t>
  </si>
  <si>
    <t>Service und Kommunikation</t>
  </si>
  <si>
    <t>Erreichbarkeit, Reaktionszeit, technische Unterstützung, Verhalten bei Reklamationen</t>
  </si>
  <si>
    <t>Summe (muss 100 % sein):</t>
  </si>
  <si>
    <t>Klassengrenzen</t>
  </si>
  <si>
    <t>Klasse A ab (Punktzahl):</t>
  </si>
  <si>
    <t>Klasse B ab (Punktzahl):</t>
  </si>
  <si>
    <t>darunter:</t>
  </si>
  <si>
    <t>Klasse C</t>
  </si>
  <si>
    <t>Notenskala: 10 = keine Beanstandung · 7–9 = kleinere Auffälligkeiten · 4–6 = mehrfach aufgefallen, tragbar · 1–3 = akutes Problem</t>
  </si>
  <si>
    <t>Lieferantenbewertung nach ISO 9001:2015 (Kapitel 8.4)</t>
  </si>
  <si>
    <t>Bewertungszeitraum:</t>
  </si>
  <si>
    <t>Erstellt von:</t>
  </si>
  <si>
    <t>Rhythmus: jährlich, kritische Lieferanten halbjährlich</t>
  </si>
  <si>
    <t>Nr.</t>
  </si>
  <si>
    <t>Lieferant</t>
  </si>
  <si>
    <t>Produkt/Leistung</t>
  </si>
  <si>
    <t>Bewertet am</t>
  </si>
  <si>
    <t>Preis</t>
  </si>
  <si>
    <t>Service</t>
  </si>
  <si>
    <t>Punktzahl</t>
  </si>
  <si>
    <t>Klasse</t>
  </si>
  <si>
    <t>Maßnahme (Pflicht bei C)</t>
  </si>
  <si>
    <t>Termin</t>
  </si>
  <si>
    <t>Klasse A:</t>
  </si>
  <si>
    <t>Klasse B:</t>
  </si>
  <si>
    <t>Klasse 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</si>
</sst>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7" x14ac:knownFonts="1">
    <font>
      <color theme="1"/>
      <family val="2"/>
      <scheme val="minor"/>
      <sz val="11"/>
      <name val="Calibri"/>
    </font>
    <font>
      <b/>
      <color rgb="FF1F2937"/>
      <sz val="14"/>
    </font>
    <font>
      <b/>
      <color rgb="FF0F766E"/>
    </font>
    <font>
      <i/>
      <color rgb="FF6B7280"/>
      <sz val="9"/>
    </font>
    <font>
      <b/>
      <color rgb="FF1F2937"/>
      <sz val="13"/>
    </font>
    <font>
      <b/>
      <color rgb="FF1F2937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F0"/>
      </patternFill>
    </fill>
  </fills>
  <borders count="2">
    <border>
      <left/>
      <right/>
      <top/>
      <bottom/>
      <diagonal/>
    </border>
    <border>
      <left style="thin">
        <color rgb="FFC6CDD4"/>
      </left>
      <right style="thin">
        <color rgb="FFC6CDD4"/>
      </right>
      <top style="thin">
        <color rgb="FFC6CDD4"/>
      </top>
      <bottom style="thin">
        <color rgb="FFC6CDD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wrapText="1"/>
    </xf>
    <xf numFmtId="0" fontId="6" fillId="0" borderId="0" xfId="0" applyFont="1"/>
    <xf numFmtId="9" fontId="0" fillId="0" borderId="0" xfId="0" applyNumberFormat="1"/>
    <xf numFmtId="0" fontId="2" fillId="0" borderId="0" xfId="0" applyFont="1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3">
    <dxf>
      <font>
        <b/>
      </font>
      <fill>
        <patternFill patternType="solid">
          <bgColor rgb="FFD8EFD3"/>
        </patternFill>
      </fill>
    </dxf>
    <dxf>
      <fill>
        <patternFill patternType="solid">
          <bgColor rgb="FFFFF3C4"/>
        </patternFill>
      </fill>
    </dxf>
    <dxf>
      <font>
        <b/>
      </font>
      <fill>
        <patternFill patternType="solid">
          <bgColor rgb="FFF8D0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B12"/>
  <sheetFormatPr defaultRowHeight="15" outlineLevelRow="0" outlineLevelCol="0" x14ac:dyDescent="55"/>
  <cols>
    <col min="1" max="1" width="4" customWidth="1"/>
    <col min="2" max="2" width="100" customWidth="1"/>
  </cols>
  <sheetData>
    <row r="1" ht="24" customHeight="1" spans="1:2" x14ac:dyDescent="0.25">
      <c r="A1" s="1" t="s">
        <v>0</v>
      </c>
      <c r="B1" s="1"/>
    </row>
    <row r="2" spans="1:1" x14ac:dyDescent="0.25">
      <c r="A2" t="s">
        <v>1</v>
      </c>
    </row>
    <row r="3" ht="30" customHeight="1" spans="1:2" x14ac:dyDescent="0.25">
      <c r="A3" s="2" t="s">
        <v>2</v>
      </c>
      <c r="B3" s="3" t="s">
        <v>3</v>
      </c>
    </row>
    <row r="4" ht="30" customHeight="1" spans="1:2" x14ac:dyDescent="0.25">
      <c r="A4" s="2" t="s">
        <v>4</v>
      </c>
      <c r="B4" s="3" t="s">
        <v>5</v>
      </c>
    </row>
    <row r="5" ht="30" customHeight="1" spans="1:2" x14ac:dyDescent="0.25">
      <c r="A5" s="2" t="s">
        <v>6</v>
      </c>
      <c r="B5" s="3" t="s">
        <v>7</v>
      </c>
    </row>
    <row r="6" ht="30" customHeight="1" spans="1:2" x14ac:dyDescent="0.25">
      <c r="A6" s="2" t="s">
        <v>8</v>
      </c>
      <c r="B6" s="3" t="s">
        <v>9</v>
      </c>
    </row>
    <row r="7" ht="30" customHeight="1" spans="1:2" x14ac:dyDescent="0.25">
      <c r="A7" s="2" t="s">
        <v>10</v>
      </c>
      <c r="B7" s="3" t="s">
        <v>11</v>
      </c>
    </row>
    <row r="8" ht="30" customHeight="1" spans="1:2" x14ac:dyDescent="0.25">
      <c r="A8" s="2" t="s">
        <v>12</v>
      </c>
      <c r="B8" s="3" t="s">
        <v>13</v>
      </c>
    </row>
    <row r="10" ht="26" customHeight="1" spans="2:2" x14ac:dyDescent="0.25">
      <c r="B10" s="4" t="s">
        <v>14</v>
      </c>
    </row>
    <row r="12" spans="2:2" x14ac:dyDescent="0.25">
      <c r="B12" s="5" t="s">
        <v>15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1" width="34" customWidth="1"/>
    <col min="2" max="2" width="12" customWidth="1"/>
    <col min="3" max="3" width="64" customWidth="1"/>
  </cols>
  <sheetData>
    <row r="1" spans="1:1" x14ac:dyDescent="0.25">
      <c r="A1" s="6" t="s">
        <v>16</v>
      </c>
    </row>
    <row r="3" ht="28" customHeight="1" spans="1:3" x14ac:dyDescent="0.25">
      <c r="A3" s="7" t="s">
        <v>17</v>
      </c>
      <c r="B3" s="7" t="s">
        <v>18</v>
      </c>
      <c r="C3" s="7" t="s">
        <v>19</v>
      </c>
    </row>
    <row r="4" spans="1:3" x14ac:dyDescent="0.25">
      <c r="A4" s="8" t="s">
        <v>20</v>
      </c>
      <c r="B4" s="9">
        <v>0.4</v>
      </c>
      <c r="C4" s="10" t="s">
        <v>21</v>
      </c>
    </row>
    <row r="5" spans="1:3" x14ac:dyDescent="0.25">
      <c r="A5" s="8" t="s">
        <v>22</v>
      </c>
      <c r="B5" s="9">
        <v>0.3</v>
      </c>
      <c r="C5" s="10" t="s">
        <v>23</v>
      </c>
    </row>
    <row r="6" spans="1:3" x14ac:dyDescent="0.25">
      <c r="A6" s="8" t="s">
        <v>24</v>
      </c>
      <c r="B6" s="9">
        <v>0.15</v>
      </c>
      <c r="C6" s="10" t="s">
        <v>25</v>
      </c>
    </row>
    <row r="7" spans="1:3" x14ac:dyDescent="0.25">
      <c r="A7" s="8" t="s">
        <v>26</v>
      </c>
      <c r="B7" s="9">
        <v>0.15</v>
      </c>
      <c r="C7" s="10" t="s">
        <v>27</v>
      </c>
    </row>
    <row r="9" spans="1:2" x14ac:dyDescent="0.25">
      <c r="A9" s="11" t="s">
        <v>28</v>
      </c>
      <c r="B9" s="12">
        <f>SUM(B4:B7)</f>
      </c>
    </row>
    <row r="11" spans="1:1" x14ac:dyDescent="0.25">
      <c r="A11" s="13" t="s">
        <v>29</v>
      </c>
    </row>
    <row r="12" spans="1:2" x14ac:dyDescent="0.25">
      <c r="A12" t="s">
        <v>30</v>
      </c>
      <c r="B12">
        <v>8.5</v>
      </c>
    </row>
    <row r="13" spans="1:2" x14ac:dyDescent="0.25">
      <c r="A13" t="s">
        <v>31</v>
      </c>
      <c r="B13">
        <v>6.5</v>
      </c>
    </row>
    <row r="14" spans="1:2" x14ac:dyDescent="0.25">
      <c r="A14" t="s">
        <v>32</v>
      </c>
      <c r="B14" t="s">
        <v>33</v>
      </c>
    </row>
    <row r="16" spans="1:1" x14ac:dyDescent="0.25">
      <c r="A16" s="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22" customWidth="1"/>
    <col min="4" max="4" width="13" customWidth="1"/>
    <col min="5" max="8" width="10" customWidth="1"/>
    <col min="9" max="9" width="11" customWidth="1"/>
    <col min="11" max="11" width="38" customWidth="1"/>
    <col min="12" max="12" width="12" customWidth="1"/>
  </cols>
  <sheetData>
    <row r="1" spans="1:12" x14ac:dyDescent="0.25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6" x14ac:dyDescent="0.25">
      <c r="A2" t="s">
        <v>36</v>
      </c>
      <c r="C2" t="s">
        <v>37</v>
      </c>
      <c r="F2" s="5" t="s">
        <v>38</v>
      </c>
    </row>
    <row r="4" ht="28" customHeight="1" spans="1:12" x14ac:dyDescent="0.25">
      <c r="A4" s="7" t="s">
        <v>39</v>
      </c>
      <c r="B4" s="7" t="s">
        <v>40</v>
      </c>
      <c r="C4" s="7" t="s">
        <v>41</v>
      </c>
      <c r="D4" s="7" t="s">
        <v>42</v>
      </c>
      <c r="E4" s="7" t="s">
        <v>20</v>
      </c>
      <c r="F4" s="7" t="s">
        <v>22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</row>
    <row r="5" spans="1:12" x14ac:dyDescent="0.25">
      <c r="A5" s="14">
        <v>1</v>
      </c>
      <c r="B5" s="14"/>
      <c r="C5" s="14"/>
      <c r="D5" s="15"/>
      <c r="E5" s="14"/>
      <c r="F5" s="14"/>
      <c r="G5" s="14"/>
      <c r="H5" s="14"/>
      <c r="I5" s="14">
        <f>IF(COUNT(E5:H5)&lt;4,"",ROUND(E5*Kriterien!$B$4+F5*Kriterien!$B$5+G5*Kriterien!$B$6+H5*Kriterien!$B$7,1))</f>
      </c>
      <c r="J5" s="14">
        <f>IF(I5="","",IF(I5&gt;=Kriterien!$B$12,"A",IF(I5&gt;=Kriterien!$B$13,"B","C")))</f>
      </c>
      <c r="K5" s="16"/>
      <c r="L5" s="15"/>
    </row>
    <row r="6" spans="1:12" x14ac:dyDescent="0.25">
      <c r="A6" s="14">
        <v>2</v>
      </c>
      <c r="B6" s="14"/>
      <c r="C6" s="14"/>
      <c r="D6" s="15"/>
      <c r="E6" s="14"/>
      <c r="F6" s="14"/>
      <c r="G6" s="14"/>
      <c r="H6" s="14"/>
      <c r="I6" s="14">
        <f>IF(COUNT(E6:H6)&lt;4,"",ROUND(E6*Kriterien!$B$4+F6*Kriterien!$B$5+G6*Kriterien!$B$6+H6*Kriterien!$B$7,1))</f>
      </c>
      <c r="J6" s="14">
        <f>IF(I6="","",IF(I6&gt;=Kriterien!$B$12,"A",IF(I6&gt;=Kriterien!$B$13,"B","C")))</f>
      </c>
      <c r="K6" s="16"/>
      <c r="L6" s="15"/>
    </row>
    <row r="7" spans="1:12" x14ac:dyDescent="0.25">
      <c r="A7" s="14">
        <v>3</v>
      </c>
      <c r="B7" s="14"/>
      <c r="C7" s="14"/>
      <c r="D7" s="15"/>
      <c r="E7" s="14"/>
      <c r="F7" s="14"/>
      <c r="G7" s="14"/>
      <c r="H7" s="14"/>
      <c r="I7" s="14">
        <f>IF(COUNT(E7:H7)&lt;4,"",ROUND(E7*Kriterien!$B$4+F7*Kriterien!$B$5+G7*Kriterien!$B$6+H7*Kriterien!$B$7,1))</f>
      </c>
      <c r="J7" s="14">
        <f>IF(I7="","",IF(I7&gt;=Kriterien!$B$12,"A",IF(I7&gt;=Kriterien!$B$13,"B","C")))</f>
      </c>
      <c r="K7" s="16"/>
      <c r="L7" s="15"/>
    </row>
    <row r="8" spans="1:12" x14ac:dyDescent="0.25">
      <c r="A8" s="14">
        <v>4</v>
      </c>
      <c r="B8" s="14"/>
      <c r="C8" s="14"/>
      <c r="D8" s="15"/>
      <c r="E8" s="14"/>
      <c r="F8" s="14"/>
      <c r="G8" s="14"/>
      <c r="H8" s="14"/>
      <c r="I8" s="14">
        <f>IF(COUNT(E8:H8)&lt;4,"",ROUND(E8*Kriterien!$B$4+F8*Kriterien!$B$5+G8*Kriterien!$B$6+H8*Kriterien!$B$7,1))</f>
      </c>
      <c r="J8" s="14">
        <f>IF(I8="","",IF(I8&gt;=Kriterien!$B$12,"A",IF(I8&gt;=Kriterien!$B$13,"B","C")))</f>
      </c>
      <c r="K8" s="16"/>
      <c r="L8" s="15"/>
    </row>
    <row r="9" spans="1:12" x14ac:dyDescent="0.25">
      <c r="A9" s="14">
        <v>5</v>
      </c>
      <c r="B9" s="14"/>
      <c r="C9" s="14"/>
      <c r="D9" s="15"/>
      <c r="E9" s="14"/>
      <c r="F9" s="14"/>
      <c r="G9" s="14"/>
      <c r="H9" s="14"/>
      <c r="I9" s="14">
        <f>IF(COUNT(E9:H9)&lt;4,"",ROUND(E9*Kriterien!$B$4+F9*Kriterien!$B$5+G9*Kriterien!$B$6+H9*Kriterien!$B$7,1))</f>
      </c>
      <c r="J9" s="14">
        <f>IF(I9="","",IF(I9&gt;=Kriterien!$B$12,"A",IF(I9&gt;=Kriterien!$B$13,"B","C")))</f>
      </c>
      <c r="K9" s="16"/>
      <c r="L9" s="15"/>
    </row>
    <row r="10" spans="1:12" x14ac:dyDescent="0.25">
      <c r="A10" s="14">
        <v>6</v>
      </c>
      <c r="B10" s="14"/>
      <c r="C10" s="14"/>
      <c r="D10" s="15"/>
      <c r="E10" s="14"/>
      <c r="F10" s="14"/>
      <c r="G10" s="14"/>
      <c r="H10" s="14"/>
      <c r="I10" s="14">
        <f>IF(COUNT(E10:H10)&lt;4,"",ROUND(E10*Kriterien!$B$4+F10*Kriterien!$B$5+G10*Kriterien!$B$6+H10*Kriterien!$B$7,1))</f>
      </c>
      <c r="J10" s="14">
        <f>IF(I10="","",IF(I10&gt;=Kriterien!$B$12,"A",IF(I10&gt;=Kriterien!$B$13,"B","C")))</f>
      </c>
      <c r="K10" s="16"/>
      <c r="L10" s="15"/>
    </row>
    <row r="11" spans="1:12" x14ac:dyDescent="0.25">
      <c r="A11" s="14">
        <v>7</v>
      </c>
      <c r="B11" s="14"/>
      <c r="C11" s="14"/>
      <c r="D11" s="15"/>
      <c r="E11" s="14"/>
      <c r="F11" s="14"/>
      <c r="G11" s="14"/>
      <c r="H11" s="14"/>
      <c r="I11" s="14">
        <f>IF(COUNT(E11:H11)&lt;4,"",ROUND(E11*Kriterien!$B$4+F11*Kriterien!$B$5+G11*Kriterien!$B$6+H11*Kriterien!$B$7,1))</f>
      </c>
      <c r="J11" s="14">
        <f>IF(I11="","",IF(I11&gt;=Kriterien!$B$12,"A",IF(I11&gt;=Kriterien!$B$13,"B","C")))</f>
      </c>
      <c r="K11" s="16"/>
      <c r="L11" s="15"/>
    </row>
    <row r="12" spans="1:12" x14ac:dyDescent="0.25">
      <c r="A12" s="14">
        <v>8</v>
      </c>
      <c r="B12" s="14"/>
      <c r="C12" s="14"/>
      <c r="D12" s="15"/>
      <c r="E12" s="14"/>
      <c r="F12" s="14"/>
      <c r="G12" s="14"/>
      <c r="H12" s="14"/>
      <c r="I12" s="14">
        <f>IF(COUNT(E12:H12)&lt;4,"",ROUND(E12*Kriterien!$B$4+F12*Kriterien!$B$5+G12*Kriterien!$B$6+H12*Kriterien!$B$7,1))</f>
      </c>
      <c r="J12" s="14">
        <f>IF(I12="","",IF(I12&gt;=Kriterien!$B$12,"A",IF(I12&gt;=Kriterien!$B$13,"B","C")))</f>
      </c>
      <c r="K12" s="16"/>
      <c r="L12" s="15"/>
    </row>
    <row r="13" spans="1:12" x14ac:dyDescent="0.25">
      <c r="A13" s="14">
        <v>9</v>
      </c>
      <c r="B13" s="14"/>
      <c r="C13" s="14"/>
      <c r="D13" s="15"/>
      <c r="E13" s="14"/>
      <c r="F13" s="14"/>
      <c r="G13" s="14"/>
      <c r="H13" s="14"/>
      <c r="I13" s="14">
        <f>IF(COUNT(E13:H13)&lt;4,"",ROUND(E13*Kriterien!$B$4+F13*Kriterien!$B$5+G13*Kriterien!$B$6+H13*Kriterien!$B$7,1))</f>
      </c>
      <c r="J13" s="14">
        <f>IF(I13="","",IF(I13&gt;=Kriterien!$B$12,"A",IF(I13&gt;=Kriterien!$B$13,"B","C")))</f>
      </c>
      <c r="K13" s="16"/>
      <c r="L13" s="15"/>
    </row>
    <row r="14" spans="1:12" x14ac:dyDescent="0.25">
      <c r="A14" s="14">
        <v>10</v>
      </c>
      <c r="B14" s="14"/>
      <c r="C14" s="14"/>
      <c r="D14" s="15"/>
      <c r="E14" s="14"/>
      <c r="F14" s="14"/>
      <c r="G14" s="14"/>
      <c r="H14" s="14"/>
      <c r="I14" s="14">
        <f>IF(COUNT(E14:H14)&lt;4,"",ROUND(E14*Kriterien!$B$4+F14*Kriterien!$B$5+G14*Kriterien!$B$6+H14*Kriterien!$B$7,1))</f>
      </c>
      <c r="J14" s="14">
        <f>IF(I14="","",IF(I14&gt;=Kriterien!$B$12,"A",IF(I14&gt;=Kriterien!$B$13,"B","C")))</f>
      </c>
      <c r="K14" s="16"/>
      <c r="L14" s="15"/>
    </row>
    <row r="15" spans="1:12" x14ac:dyDescent="0.25">
      <c r="A15" s="14">
        <v>11</v>
      </c>
      <c r="B15" s="14"/>
      <c r="C15" s="14"/>
      <c r="D15" s="15"/>
      <c r="E15" s="14"/>
      <c r="F15" s="14"/>
      <c r="G15" s="14"/>
      <c r="H15" s="14"/>
      <c r="I15" s="14">
        <f>IF(COUNT(E15:H15)&lt;4,"",ROUND(E15*Kriterien!$B$4+F15*Kriterien!$B$5+G15*Kriterien!$B$6+H15*Kriterien!$B$7,1))</f>
      </c>
      <c r="J15" s="14">
        <f>IF(I15="","",IF(I15&gt;=Kriterien!$B$12,"A",IF(I15&gt;=Kriterien!$B$13,"B","C")))</f>
      </c>
      <c r="K15" s="16"/>
      <c r="L15" s="15"/>
    </row>
    <row r="16" spans="1:12" x14ac:dyDescent="0.25">
      <c r="A16" s="14">
        <v>12</v>
      </c>
      <c r="B16" s="14"/>
      <c r="C16" s="14"/>
      <c r="D16" s="15"/>
      <c r="E16" s="14"/>
      <c r="F16" s="14"/>
      <c r="G16" s="14"/>
      <c r="H16" s="14"/>
      <c r="I16" s="14">
        <f>IF(COUNT(E16:H16)&lt;4,"",ROUND(E16*Kriterien!$B$4+F16*Kriterien!$B$5+G16*Kriterien!$B$6+H16*Kriterien!$B$7,1))</f>
      </c>
      <c r="J16" s="14">
        <f>IF(I16="","",IF(I16&gt;=Kriterien!$B$12,"A",IF(I16&gt;=Kriterien!$B$13,"B","C")))</f>
      </c>
      <c r="K16" s="16"/>
      <c r="L16" s="15"/>
    </row>
    <row r="17" spans="1:12" x14ac:dyDescent="0.25">
      <c r="A17" s="14">
        <v>13</v>
      </c>
      <c r="B17" s="14"/>
      <c r="C17" s="14"/>
      <c r="D17" s="15"/>
      <c r="E17" s="14"/>
      <c r="F17" s="14"/>
      <c r="G17" s="14"/>
      <c r="H17" s="14"/>
      <c r="I17" s="14">
        <f>IF(COUNT(E17:H17)&lt;4,"",ROUND(E17*Kriterien!$B$4+F17*Kriterien!$B$5+G17*Kriterien!$B$6+H17*Kriterien!$B$7,1))</f>
      </c>
      <c r="J17" s="14">
        <f>IF(I17="","",IF(I17&gt;=Kriterien!$B$12,"A",IF(I17&gt;=Kriterien!$B$13,"B","C")))</f>
      </c>
      <c r="K17" s="16"/>
      <c r="L17" s="15"/>
    </row>
    <row r="18" spans="1:12" x14ac:dyDescent="0.25">
      <c r="A18" s="14">
        <v>14</v>
      </c>
      <c r="B18" s="14"/>
      <c r="C18" s="14"/>
      <c r="D18" s="15"/>
      <c r="E18" s="14"/>
      <c r="F18" s="14"/>
      <c r="G18" s="14"/>
      <c r="H18" s="14"/>
      <c r="I18" s="14">
        <f>IF(COUNT(E18:H18)&lt;4,"",ROUND(E18*Kriterien!$B$4+F18*Kriterien!$B$5+G18*Kriterien!$B$6+H18*Kriterien!$B$7,1))</f>
      </c>
      <c r="J18" s="14">
        <f>IF(I18="","",IF(I18&gt;=Kriterien!$B$12,"A",IF(I18&gt;=Kriterien!$B$13,"B","C")))</f>
      </c>
      <c r="K18" s="16"/>
      <c r="L18" s="15"/>
    </row>
    <row r="19" spans="1:12" x14ac:dyDescent="0.25">
      <c r="A19" s="14">
        <v>15</v>
      </c>
      <c r="B19" s="14"/>
      <c r="C19" s="14"/>
      <c r="D19" s="15"/>
      <c r="E19" s="14"/>
      <c r="F19" s="14"/>
      <c r="G19" s="14"/>
      <c r="H19" s="14"/>
      <c r="I19" s="14">
        <f>IF(COUNT(E19:H19)&lt;4,"",ROUND(E19*Kriterien!$B$4+F19*Kriterien!$B$5+G19*Kriterien!$B$6+H19*Kriterien!$B$7,1))</f>
      </c>
      <c r="J19" s="14">
        <f>IF(I19="","",IF(I19&gt;=Kriterien!$B$12,"A",IF(I19&gt;=Kriterien!$B$13,"B","C")))</f>
      </c>
      <c r="K19" s="16"/>
      <c r="L19" s="15"/>
    </row>
    <row r="20" spans="1:12" x14ac:dyDescent="0.25">
      <c r="A20" s="14">
        <v>16</v>
      </c>
      <c r="B20" s="14"/>
      <c r="C20" s="14"/>
      <c r="D20" s="15"/>
      <c r="E20" s="14"/>
      <c r="F20" s="14"/>
      <c r="G20" s="14"/>
      <c r="H20" s="14"/>
      <c r="I20" s="14">
        <f>IF(COUNT(E20:H20)&lt;4,"",ROUND(E20*Kriterien!$B$4+F20*Kriterien!$B$5+G20*Kriterien!$B$6+H20*Kriterien!$B$7,1))</f>
      </c>
      <c r="J20" s="14">
        <f>IF(I20="","",IF(I20&gt;=Kriterien!$B$12,"A",IF(I20&gt;=Kriterien!$B$13,"B","C")))</f>
      </c>
      <c r="K20" s="16"/>
      <c r="L20" s="15"/>
    </row>
    <row r="21" spans="1:12" x14ac:dyDescent="0.25">
      <c r="A21" s="14">
        <v>17</v>
      </c>
      <c r="B21" s="14"/>
      <c r="C21" s="14"/>
      <c r="D21" s="15"/>
      <c r="E21" s="14"/>
      <c r="F21" s="14"/>
      <c r="G21" s="14"/>
      <c r="H21" s="14"/>
      <c r="I21" s="14">
        <f>IF(COUNT(E21:H21)&lt;4,"",ROUND(E21*Kriterien!$B$4+F21*Kriterien!$B$5+G21*Kriterien!$B$6+H21*Kriterien!$B$7,1))</f>
      </c>
      <c r="J21" s="14">
        <f>IF(I21="","",IF(I21&gt;=Kriterien!$B$12,"A",IF(I21&gt;=Kriterien!$B$13,"B","C")))</f>
      </c>
      <c r="K21" s="16"/>
      <c r="L21" s="15"/>
    </row>
    <row r="22" spans="1:12" x14ac:dyDescent="0.25">
      <c r="A22" s="14">
        <v>18</v>
      </c>
      <c r="B22" s="14"/>
      <c r="C22" s="14"/>
      <c r="D22" s="15"/>
      <c r="E22" s="14"/>
      <c r="F22" s="14"/>
      <c r="G22" s="14"/>
      <c r="H22" s="14"/>
      <c r="I22" s="14">
        <f>IF(COUNT(E22:H22)&lt;4,"",ROUND(E22*Kriterien!$B$4+F22*Kriterien!$B$5+G22*Kriterien!$B$6+H22*Kriterien!$B$7,1))</f>
      </c>
      <c r="J22" s="14">
        <f>IF(I22="","",IF(I22&gt;=Kriterien!$B$12,"A",IF(I22&gt;=Kriterien!$B$13,"B","C")))</f>
      </c>
      <c r="K22" s="16"/>
      <c r="L22" s="15"/>
    </row>
    <row r="23" spans="1:12" x14ac:dyDescent="0.25">
      <c r="A23" s="14">
        <v>19</v>
      </c>
      <c r="B23" s="14"/>
      <c r="C23" s="14"/>
      <c r="D23" s="15"/>
      <c r="E23" s="14"/>
      <c r="F23" s="14"/>
      <c r="G23" s="14"/>
      <c r="H23" s="14"/>
      <c r="I23" s="14">
        <f>IF(COUNT(E23:H23)&lt;4,"",ROUND(E23*Kriterien!$B$4+F23*Kriterien!$B$5+G23*Kriterien!$B$6+H23*Kriterien!$B$7,1))</f>
      </c>
      <c r="J23" s="14">
        <f>IF(I23="","",IF(I23&gt;=Kriterien!$B$12,"A",IF(I23&gt;=Kriterien!$B$13,"B","C")))</f>
      </c>
      <c r="K23" s="16"/>
      <c r="L23" s="15"/>
    </row>
    <row r="24" spans="1:12" x14ac:dyDescent="0.25">
      <c r="A24" s="14">
        <v>20</v>
      </c>
      <c r="B24" s="14"/>
      <c r="C24" s="14"/>
      <c r="D24" s="15"/>
      <c r="E24" s="14"/>
      <c r="F24" s="14"/>
      <c r="G24" s="14"/>
      <c r="H24" s="14"/>
      <c r="I24" s="14">
        <f>IF(COUNT(E24:H24)&lt;4,"",ROUND(E24*Kriterien!$B$4+F24*Kriterien!$B$5+G24*Kriterien!$B$6+H24*Kriterien!$B$7,1))</f>
      </c>
      <c r="J24" s="14">
        <f>IF(I24="","",IF(I24&gt;=Kriterien!$B$12,"A",IF(I24&gt;=Kriterien!$B$13,"B","C")))</f>
      </c>
      <c r="K24" s="16"/>
      <c r="L24" s="15"/>
    </row>
    <row r="25" spans="1:12" x14ac:dyDescent="0.25">
      <c r="A25" s="14">
        <v>21</v>
      </c>
      <c r="B25" s="14"/>
      <c r="C25" s="14"/>
      <c r="D25" s="15"/>
      <c r="E25" s="14"/>
      <c r="F25" s="14"/>
      <c r="G25" s="14"/>
      <c r="H25" s="14"/>
      <c r="I25" s="14">
        <f>IF(COUNT(E25:H25)&lt;4,"",ROUND(E25*Kriterien!$B$4+F25*Kriterien!$B$5+G25*Kriterien!$B$6+H25*Kriterien!$B$7,1))</f>
      </c>
      <c r="J25" s="14">
        <f>IF(I25="","",IF(I25&gt;=Kriterien!$B$12,"A",IF(I25&gt;=Kriterien!$B$13,"B","C")))</f>
      </c>
      <c r="K25" s="16"/>
      <c r="L25" s="15"/>
    </row>
    <row r="26" spans="1:12" x14ac:dyDescent="0.25">
      <c r="A26" s="14">
        <v>22</v>
      </c>
      <c r="B26" s="14"/>
      <c r="C26" s="14"/>
      <c r="D26" s="15"/>
      <c r="E26" s="14"/>
      <c r="F26" s="14"/>
      <c r="G26" s="14"/>
      <c r="H26" s="14"/>
      <c r="I26" s="14">
        <f>IF(COUNT(E26:H26)&lt;4,"",ROUND(E26*Kriterien!$B$4+F26*Kriterien!$B$5+G26*Kriterien!$B$6+H26*Kriterien!$B$7,1))</f>
      </c>
      <c r="J26" s="14">
        <f>IF(I26="","",IF(I26&gt;=Kriterien!$B$12,"A",IF(I26&gt;=Kriterien!$B$13,"B","C")))</f>
      </c>
      <c r="K26" s="16"/>
      <c r="L26" s="15"/>
    </row>
    <row r="27" spans="1:12" x14ac:dyDescent="0.25">
      <c r="A27" s="14">
        <v>23</v>
      </c>
      <c r="B27" s="14"/>
      <c r="C27" s="14"/>
      <c r="D27" s="15"/>
      <c r="E27" s="14"/>
      <c r="F27" s="14"/>
      <c r="G27" s="14"/>
      <c r="H27" s="14"/>
      <c r="I27" s="14">
        <f>IF(COUNT(E27:H27)&lt;4,"",ROUND(E27*Kriterien!$B$4+F27*Kriterien!$B$5+G27*Kriterien!$B$6+H27*Kriterien!$B$7,1))</f>
      </c>
      <c r="J27" s="14">
        <f>IF(I27="","",IF(I27&gt;=Kriterien!$B$12,"A",IF(I27&gt;=Kriterien!$B$13,"B","C")))</f>
      </c>
      <c r="K27" s="16"/>
      <c r="L27" s="15"/>
    </row>
    <row r="28" spans="1:12" x14ac:dyDescent="0.25">
      <c r="A28" s="14">
        <v>24</v>
      </c>
      <c r="B28" s="14"/>
      <c r="C28" s="14"/>
      <c r="D28" s="15"/>
      <c r="E28" s="14"/>
      <c r="F28" s="14"/>
      <c r="G28" s="14"/>
      <c r="H28" s="14"/>
      <c r="I28" s="14">
        <f>IF(COUNT(E28:H28)&lt;4,"",ROUND(E28*Kriterien!$B$4+F28*Kriterien!$B$5+G28*Kriterien!$B$6+H28*Kriterien!$B$7,1))</f>
      </c>
      <c r="J28" s="14">
        <f>IF(I28="","",IF(I28&gt;=Kriterien!$B$12,"A",IF(I28&gt;=Kriterien!$B$13,"B","C")))</f>
      </c>
      <c r="K28" s="16"/>
      <c r="L28" s="15"/>
    </row>
    <row r="29" spans="1:12" x14ac:dyDescent="0.25">
      <c r="A29" s="14">
        <v>25</v>
      </c>
      <c r="B29" s="14"/>
      <c r="C29" s="14"/>
      <c r="D29" s="15"/>
      <c r="E29" s="14"/>
      <c r="F29" s="14"/>
      <c r="G29" s="14"/>
      <c r="H29" s="14"/>
      <c r="I29" s="14">
        <f>IF(COUNT(E29:H29)&lt;4,"",ROUND(E29*Kriterien!$B$4+F29*Kriterien!$B$5+G29*Kriterien!$B$6+H29*Kriterien!$B$7,1))</f>
      </c>
      <c r="J29" s="14">
        <f>IF(I29="","",IF(I29&gt;=Kriterien!$B$12,"A",IF(I29&gt;=Kriterien!$B$13,"B","C")))</f>
      </c>
      <c r="K29" s="16"/>
      <c r="L29" s="15"/>
    </row>
    <row r="30" spans="1:12" x14ac:dyDescent="0.25">
      <c r="A30" s="14">
        <v>26</v>
      </c>
      <c r="B30" s="14"/>
      <c r="C30" s="14"/>
      <c r="D30" s="15"/>
      <c r="E30" s="14"/>
      <c r="F30" s="14"/>
      <c r="G30" s="14"/>
      <c r="H30" s="14"/>
      <c r="I30" s="14">
        <f>IF(COUNT(E30:H30)&lt;4,"",ROUND(E30*Kriterien!$B$4+F30*Kriterien!$B$5+G30*Kriterien!$B$6+H30*Kriterien!$B$7,1))</f>
      </c>
      <c r="J30" s="14">
        <f>IF(I30="","",IF(I30&gt;=Kriterien!$B$12,"A",IF(I30&gt;=Kriterien!$B$13,"B","C")))</f>
      </c>
      <c r="K30" s="16"/>
      <c r="L30" s="15"/>
    </row>
    <row r="31" spans="1:12" x14ac:dyDescent="0.25">
      <c r="A31" s="14">
        <v>27</v>
      </c>
      <c r="B31" s="14"/>
      <c r="C31" s="14"/>
      <c r="D31" s="15"/>
      <c r="E31" s="14"/>
      <c r="F31" s="14"/>
      <c r="G31" s="14"/>
      <c r="H31" s="14"/>
      <c r="I31" s="14">
        <f>IF(COUNT(E31:H31)&lt;4,"",ROUND(E31*Kriterien!$B$4+F31*Kriterien!$B$5+G31*Kriterien!$B$6+H31*Kriterien!$B$7,1))</f>
      </c>
      <c r="J31" s="14">
        <f>IF(I31="","",IF(I31&gt;=Kriterien!$B$12,"A",IF(I31&gt;=Kriterien!$B$13,"B","C")))</f>
      </c>
      <c r="K31" s="16"/>
      <c r="L31" s="15"/>
    </row>
    <row r="32" spans="1:12" x14ac:dyDescent="0.25">
      <c r="A32" s="14">
        <v>28</v>
      </c>
      <c r="B32" s="14"/>
      <c r="C32" s="14"/>
      <c r="D32" s="15"/>
      <c r="E32" s="14"/>
      <c r="F32" s="14"/>
      <c r="G32" s="14"/>
      <c r="H32" s="14"/>
      <c r="I32" s="14">
        <f>IF(COUNT(E32:H32)&lt;4,"",ROUND(E32*Kriterien!$B$4+F32*Kriterien!$B$5+G32*Kriterien!$B$6+H32*Kriterien!$B$7,1))</f>
      </c>
      <c r="J32" s="14">
        <f>IF(I32="","",IF(I32&gt;=Kriterien!$B$12,"A",IF(I32&gt;=Kriterien!$B$13,"B","C")))</f>
      </c>
      <c r="K32" s="16"/>
      <c r="L32" s="15"/>
    </row>
    <row r="33" spans="1:12" x14ac:dyDescent="0.25">
      <c r="A33" s="14">
        <v>29</v>
      </c>
      <c r="B33" s="14"/>
      <c r="C33" s="14"/>
      <c r="D33" s="15"/>
      <c r="E33" s="14"/>
      <c r="F33" s="14"/>
      <c r="G33" s="14"/>
      <c r="H33" s="14"/>
      <c r="I33" s="14">
        <f>IF(COUNT(E33:H33)&lt;4,"",ROUND(E33*Kriterien!$B$4+F33*Kriterien!$B$5+G33*Kriterien!$B$6+H33*Kriterien!$B$7,1))</f>
      </c>
      <c r="J33" s="14">
        <f>IF(I33="","",IF(I33&gt;=Kriterien!$B$12,"A",IF(I33&gt;=Kriterien!$B$13,"B","C")))</f>
      </c>
      <c r="K33" s="16"/>
      <c r="L33" s="15"/>
    </row>
    <row r="34" spans="1:12" x14ac:dyDescent="0.25">
      <c r="A34" s="14">
        <v>30</v>
      </c>
      <c r="B34" s="14"/>
      <c r="C34" s="14"/>
      <c r="D34" s="15"/>
      <c r="E34" s="14"/>
      <c r="F34" s="14"/>
      <c r="G34" s="14"/>
      <c r="H34" s="14"/>
      <c r="I34" s="14">
        <f>IF(COUNT(E34:H34)&lt;4,"",ROUND(E34*Kriterien!$B$4+F34*Kriterien!$B$5+G34*Kriterien!$B$6+H34*Kriterien!$B$7,1))</f>
      </c>
      <c r="J34" s="14">
        <f>IF(I34="","",IF(I34&gt;=Kriterien!$B$12,"A",IF(I34&gt;=Kriterien!$B$13,"B","C")))</f>
      </c>
      <c r="K34" s="16"/>
      <c r="L34" s="15"/>
    </row>
    <row r="36" spans="8:9" x14ac:dyDescent="0.25">
      <c r="H36" s="11" t="s">
        <v>49</v>
      </c>
      <c r="I36">
        <f>COUNTIF(J5:J34,"A")</f>
      </c>
    </row>
    <row r="37" spans="8:9" x14ac:dyDescent="0.25">
      <c r="H37" s="11" t="s">
        <v>50</v>
      </c>
      <c r="I37">
        <f>COUNTIF(J5:J34,"B")</f>
      </c>
    </row>
    <row r="38" spans="8:9" x14ac:dyDescent="0.25">
      <c r="H38" s="11" t="s">
        <v>51</v>
      </c>
      <c r="I38">
        <f>COUNTIF(J5:J34,"C")</f>
      </c>
    </row>
  </sheetData>
  <mergeCells count="1">
    <mergeCell ref="A1:L1"/>
  </mergeCells>
  <conditionalFormatting sqref="J5:J34">
    <cfRule type="containsText" dxfId="0" priority="1">
      <formula>NOT(ISERROR(SEARCH("A",J5)))</formula>
    </cfRule>
    <cfRule type="containsText" dxfId="1" priority="2">
      <formula>NOT(ISERROR(SEARCH("B",J5)))</formula>
    </cfRule>
    <cfRule type="containsText" dxfId="2" priority="3">
      <formula>NOT(ISERROR(SEARCH("C",J5)))</formula>
    </cfRule>
  </conditionalFormatting>
  <dataValidations count="2">
    <dataValidation type="whole" allowBlank="1" showErrorMessage="1" errorTitle="Note 1 bis 10" error="Bitte eine ganze Zahl von 1 (akutes Problem) bis 10 (keine Beanstandung) eintragen." sqref="E10:H34">
      <formula1>1</formula1>
      <formula2>10</formula2>
    </dataValidation>
    <dataValidation type="whole" allowBlank="1" showErrorMessage="1" errorTitle="Note 1 bis 10" error="Bitte eine ganze Zahl von 1 (akutes Problem) bis 10 (keine Beanstandung) eintragen." sqref="E5:H34">
      <formula1>1</formula1>
      <formula2>10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Anleitung</vt:lpstr>
      <vt:lpstr>Kriterien</vt:lpstr>
      <vt:lpstr>Bewertung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 Labs</dc:creator>
  <dc:title/>
  <dc:subject/>
  <dc:description/>
  <cp:keywords/>
  <cp:category/>
  <cp:lastModifiedBy>Unknown</cp:lastModifiedBy>
  <dcterms:created xsi:type="dcterms:W3CDTF">2026-09-17T08:00:00Z</dcterms:created>
  <dcterms:modified xsi:type="dcterms:W3CDTF">2026-09-17T11:48:59Z</dcterms:modified>
</cp:coreProperties>
</file>